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0__ΑΡΧΕΙΑ_Ε_LOGISTIKI\"/>
    </mc:Choice>
  </mc:AlternateContent>
  <xr:revisionPtr revIDLastSave="0" documentId="13_ncr:1_{20BE609A-680B-4157-B8EE-805E693F1B10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8" i="1"/>
  <c r="B15" i="1"/>
  <c r="B14" i="1"/>
  <c r="B16" i="1" l="1"/>
  <c r="B19" i="1" s="1"/>
  <c r="B20" i="1" s="1"/>
</calcChain>
</file>

<file path=xl/sharedStrings.xml><?xml version="1.0" encoding="utf-8"?>
<sst xmlns="http://schemas.openxmlformats.org/spreadsheetml/2006/main" count="19" uniqueCount="18">
  <si>
    <t>Ε.2206/2020 Παροχή οδηγιών σχετικά με τη διενέργεια αποσβέσεων με βάση τις διατάξεις του άρθρου 24 του ν. 4172/2013 (Α' 167), όπως ισχύει μετά την τροποποίησή του με τα άρθρα 14 και 78 του ν. 4646/2019 (Α' 201) και του άρθρου 8 του ν. 4710/2020 (Α' 142)</t>
  </si>
  <si>
    <t xml:space="preserve">Αποσβέσεις Λογιστικής και Φορολογικής Βάσης </t>
  </si>
  <si>
    <t xml:space="preserve">Πλέον πρόσθετης απόσβεσης φορολογικής βάσης </t>
  </si>
  <si>
    <t xml:space="preserve">Σύνολο αποσβέσεων </t>
  </si>
  <si>
    <t xml:space="preserve">ΣΥΝΟΛΟ ΠΡΟΣΘΕΤΗΣ ΑΠΟΣΒΕΣΗΣ (Φορολ. Βάση) </t>
  </si>
  <si>
    <t xml:space="preserve">Τελική αξία αυτοκινήτου </t>
  </si>
  <si>
    <t xml:space="preserve">Λιανική τιμή προ φόρων αυτοκινήτου </t>
  </si>
  <si>
    <t>Συντελεστής πρόσθετης απόσβεσης  έως 40.000,00 €</t>
  </si>
  <si>
    <t>Συντελεστής πρόσθετης απόσβεσης  άνω 40.000,00 €</t>
  </si>
  <si>
    <t xml:space="preserve">Υπολογισμός αξίας πρόσθετων αποσβέσεων έως 40.000,00€ </t>
  </si>
  <si>
    <t xml:space="preserve">Υπολογισμός αξίας πρόσθετων αποσβέσεων άνω 40.000€ </t>
  </si>
  <si>
    <t xml:space="preserve">Συντελεστής  απόσβεσης </t>
  </si>
  <si>
    <t xml:space="preserve">ΥΠΟΛΟΓΙΣΜΟΣ ΑΠΟΣΒΕΣΕΩΝ </t>
  </si>
  <si>
    <t>Σύμφωνα με την :</t>
  </si>
  <si>
    <t>Υπολογισμός αποσβέσεων λογιστικής &amp; φορολογικής βάσης για εταιρικά ΕΙΧ αυτοκίνητα μηδενικών ρίπων.</t>
  </si>
  <si>
    <t>Συμπληρώνουμε μόνο τα κίτρινα κελιά</t>
  </si>
  <si>
    <t xml:space="preserve">Ο Λογιστής Φοροτεχνικός </t>
  </si>
  <si>
    <t xml:space="preserve">Αριθμός κυκλοφορίας εταιρικού επιβατικού αυτοκινήτου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</si>
</sst>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0"/>
      <color theme="1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hidden="1"/>
    </xf>
    <xf numFmtId="0" fontId="1" fillId="9" borderId="4" xfId="4" applyFill="1" applyBorder="1" applyAlignment="1" applyProtection="1">
      <alignment horizontal="right"/>
      <protection hidden="1"/>
    </xf>
    <xf numFmtId="10" fontId="0" fillId="9" borderId="5" xfId="0" applyNumberFormat="1" applyFill="1" applyBorder="1" applyProtection="1">
      <protection hidden="1"/>
    </xf>
    <xf numFmtId="4" fontId="0" fillId="9" borderId="5" xfId="0" applyNumberFormat="1" applyFill="1" applyBorder="1" applyProtection="1">
      <protection hidden="1"/>
    </xf>
    <xf numFmtId="0" fontId="0" fillId="10" borderId="4" xfId="3" applyFont="1" applyFill="1" applyBorder="1" applyAlignment="1" applyProtection="1">
      <alignment horizontal="right"/>
      <protection hidden="1"/>
    </xf>
    <xf numFmtId="10" fontId="1" fillId="10" borderId="5" xfId="3" applyNumberFormat="1" applyFill="1" applyBorder="1" applyProtection="1">
      <protection hidden="1"/>
    </xf>
    <xf numFmtId="0" fontId="0" fillId="10" borderId="4" xfId="2" applyFont="1" applyFill="1" applyBorder="1" applyAlignment="1" applyProtection="1">
      <alignment horizontal="right"/>
      <protection hidden="1"/>
    </xf>
    <xf numFmtId="10" fontId="1" fillId="10" borderId="5" xfId="2" applyNumberFormat="1" applyFill="1" applyBorder="1" applyProtection="1">
      <protection hidden="1"/>
    </xf>
    <xf numFmtId="0" fontId="1" fillId="10" borderId="4" xfId="3" applyFill="1" applyBorder="1" applyAlignment="1" applyProtection="1">
      <alignment horizontal="right"/>
      <protection hidden="1"/>
    </xf>
    <xf numFmtId="4" fontId="1" fillId="10" borderId="5" xfId="3" applyNumberFormat="1" applyFill="1" applyBorder="1" applyProtection="1">
      <protection hidden="1"/>
    </xf>
    <xf numFmtId="0" fontId="1" fillId="10" borderId="4" xfId="2" applyFill="1" applyBorder="1" applyAlignment="1" applyProtection="1">
      <alignment horizontal="right"/>
      <protection hidden="1"/>
    </xf>
    <xf numFmtId="4" fontId="1" fillId="10" borderId="5" xfId="2" applyNumberFormat="1" applyFill="1" applyBorder="1" applyProtection="1">
      <protection hidden="1"/>
    </xf>
    <xf numFmtId="0" fontId="2" fillId="10" borderId="4" xfId="1" applyFill="1" applyBorder="1" applyAlignment="1" applyProtection="1">
      <alignment horizontal="right"/>
      <protection hidden="1"/>
    </xf>
    <xf numFmtId="4" fontId="2" fillId="10" borderId="5" xfId="1" applyNumberFormat="1" applyFill="1" applyBorder="1" applyProtection="1">
      <protection hidden="1"/>
    </xf>
    <xf numFmtId="0" fontId="2" fillId="6" borderId="4" xfId="3" applyFont="1" applyFill="1" applyBorder="1" applyAlignment="1" applyProtection="1">
      <alignment horizontal="right"/>
      <protection hidden="1"/>
    </xf>
    <xf numFmtId="4" fontId="2" fillId="6" borderId="5" xfId="3" applyNumberFormat="1" applyFont="1" applyFill="1" applyBorder="1" applyProtection="1">
      <protection hidden="1"/>
    </xf>
    <xf numFmtId="0" fontId="2" fillId="6" borderId="4" xfId="1" applyFont="1" applyFill="1" applyBorder="1" applyAlignment="1" applyProtection="1">
      <alignment horizontal="right"/>
      <protection hidden="1"/>
    </xf>
    <xf numFmtId="4" fontId="2" fillId="6" borderId="5" xfId="1" applyNumberFormat="1" applyFont="1" applyFill="1" applyBorder="1" applyProtection="1">
      <protection hidden="1"/>
    </xf>
    <xf numFmtId="0" fontId="2" fillId="6" borderId="6" xfId="0" applyFont="1" applyFill="1" applyBorder="1" applyAlignment="1" applyProtection="1">
      <alignment horizontal="right"/>
      <protection hidden="1"/>
    </xf>
    <xf numFmtId="4" fontId="2" fillId="6" borderId="7" xfId="0" applyNumberFormat="1" applyFont="1" applyFill="1" applyBorder="1" applyProtection="1">
      <protection hidden="1"/>
    </xf>
    <xf numFmtId="0" fontId="4" fillId="11" borderId="14" xfId="0" applyFont="1" applyFill="1" applyBorder="1" applyProtection="1">
      <protection hidden="1"/>
    </xf>
    <xf numFmtId="0" fontId="0" fillId="11" borderId="15" xfId="0" applyFill="1" applyBorder="1" applyProtection="1">
      <protection hidden="1"/>
    </xf>
    <xf numFmtId="0" fontId="1" fillId="7" borderId="4" xfId="5" applyFill="1" applyBorder="1" applyAlignment="1" applyProtection="1">
      <alignment horizontal="right"/>
      <protection locked="0" hidden="1"/>
    </xf>
    <xf numFmtId="0" fontId="1" fillId="7" borderId="4" xfId="4" applyFill="1" applyBorder="1" applyAlignment="1" applyProtection="1">
      <alignment horizontal="right"/>
      <protection locked="0" hidden="1"/>
    </xf>
    <xf numFmtId="0" fontId="7" fillId="7" borderId="4" xfId="0" applyFont="1" applyFill="1" applyBorder="1" applyAlignment="1" applyProtection="1">
      <alignment horizontal="right" wrapText="1"/>
      <protection hidden="1"/>
    </xf>
    <xf numFmtId="4" fontId="3" fillId="7" borderId="5" xfId="0" applyNumberFormat="1" applyFont="1" applyFill="1" applyBorder="1" applyAlignment="1" applyProtection="1">
      <alignment horizontal="right"/>
      <protection locked="0" hidden="1"/>
    </xf>
    <xf numFmtId="0" fontId="7" fillId="7" borderId="13" xfId="0" applyFont="1" applyFill="1" applyBorder="1" applyAlignment="1" applyProtection="1">
      <alignment horizontal="right" wrapText="1"/>
      <protection locked="0"/>
    </xf>
    <xf numFmtId="0" fontId="7" fillId="12" borderId="12" xfId="0" applyFont="1" applyFill="1" applyBorder="1" applyAlignment="1" applyProtection="1">
      <alignment horizontal="center" vertical="center" wrapText="1"/>
      <protection hidden="1"/>
    </xf>
    <xf numFmtId="0" fontId="7" fillId="12" borderId="13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6" fillId="8" borderId="12" xfId="4" applyFont="1" applyFill="1" applyBorder="1" applyAlignment="1" applyProtection="1">
      <alignment horizontal="center"/>
      <protection hidden="1"/>
    </xf>
    <xf numFmtId="0" fontId="6" fillId="8" borderId="13" xfId="4" applyFont="1" applyFill="1" applyBorder="1" applyAlignment="1" applyProtection="1">
      <alignment horizontal="center"/>
      <protection hidden="1"/>
    </xf>
    <xf numFmtId="0" fontId="9" fillId="0" borderId="16" xfId="6" applyFont="1" applyBorder="1" applyAlignment="1" applyProtection="1">
      <alignment horizontal="center" vertical="top" wrapText="1"/>
      <protection hidden="1"/>
    </xf>
    <xf numFmtId="0" fontId="9" fillId="0" borderId="17" xfId="6" applyFont="1" applyBorder="1" applyAlignment="1" applyProtection="1">
      <alignment horizontal="center" vertical="top" wrapText="1"/>
      <protection hidden="1"/>
    </xf>
    <xf numFmtId="0" fontId="9" fillId="0" borderId="18" xfId="6" applyFont="1" applyBorder="1" applyAlignment="1" applyProtection="1">
      <alignment horizontal="center" vertical="top" wrapText="1"/>
      <protection hidden="1"/>
    </xf>
    <xf numFmtId="0" fontId="9" fillId="0" borderId="19" xfId="6" applyFont="1" applyBorder="1" applyAlignment="1" applyProtection="1">
      <alignment horizontal="center" vertical="top" wrapText="1"/>
      <protection hidden="1"/>
    </xf>
  </cellXfs>
  <cellStyles count="7">
    <cellStyle name="40% - Έμφαση1" xfId="2" builtinId="31"/>
    <cellStyle name="40% - Έμφαση4" xfId="4" builtinId="43"/>
    <cellStyle name="60% - Έμφαση1" xfId="3" builtinId="32"/>
    <cellStyle name="60% - Έμφαση4" xfId="5" builtinId="44"/>
    <cellStyle name="Κανονικό" xfId="0" builtinId="0"/>
    <cellStyle name="Σύνολο" xfId="1" builtinId="25"/>
    <cellStyle name="Υπερ-σύνδεση" xfId="6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logistiki.gr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tirixisnet.gr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280736</xdr:colOff>
      <xdr:row>0</xdr:row>
      <xdr:rowOff>110289</xdr:rowOff>
    </xdr:from>
    <xdr:to>
      <xdr:col>0</xdr:col>
      <xdr:colOff>2199362</xdr:colOff>
      <xdr:row>1</xdr:row>
      <xdr:rowOff>621630</xdr:rowOff>
    </xdr:to>
    <xdr:pic>
      <xdr:nvPicPr>
        <xdr:cNvPr id="2" name="Εικόνα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AC9E14-3C83-41A5-B48C-3DC86B9E9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736" y="110289"/>
          <a:ext cx="1918626" cy="701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2546685</xdr:colOff>
      <xdr:row>0</xdr:row>
      <xdr:rowOff>95252</xdr:rowOff>
    </xdr:from>
    <xdr:to>
      <xdr:col>1</xdr:col>
      <xdr:colOff>837197</xdr:colOff>
      <xdr:row>1</xdr:row>
      <xdr:rowOff>653434</xdr:rowOff>
    </xdr:to>
    <xdr:pic>
      <xdr:nvPicPr>
        <xdr:cNvPr id="4" name="Εικόνα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FA070A-C49F-40CE-BA26-1CCF99AF3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6685" y="95252"/>
          <a:ext cx="2110538" cy="748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xheaven.gr/circulars/35191/e-2206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topLeftCell="A13" zoomScale="190" zoomScaleNormal="190" workbookViewId="0">
      <selection activeCell="D20" sqref="D20"/>
    </sheetView>
  </sheetViews>
  <sheetFormatPr defaultRowHeight="15" x14ac:dyDescent="0.25"/>
  <cols>
    <col min="1" max="1" width="57.28515625" style="1" customWidth="1"/>
    <col min="2" max="2" width="17.140625" style="1" customWidth="1"/>
    <col min="3" max="16384" width="9.140625" style="1"/>
  </cols>
  <sheetData>
    <row r="1" spans="1:2" x14ac:dyDescent="0.25">
      <c r="A1" s="42"/>
      <c r="B1" s="43"/>
    </row>
    <row r="2" spans="1:2" ht="62.25" customHeight="1" thickBot="1" x14ac:dyDescent="0.3">
      <c r="A2" s="44"/>
      <c r="B2" s="45"/>
    </row>
    <row r="3" spans="1:2" ht="33.75" customHeight="1" thickTop="1" x14ac:dyDescent="0.25">
      <c r="A3" s="38" t="s">
        <v>14</v>
      </c>
      <c r="B3" s="39"/>
    </row>
    <row r="4" spans="1:2" ht="18" customHeight="1" x14ac:dyDescent="0.25">
      <c r="A4" s="40"/>
      <c r="B4" s="41"/>
    </row>
    <row r="5" spans="1:2" ht="23.25" customHeight="1" x14ac:dyDescent="0.25">
      <c r="A5" s="28" t="s">
        <v>15</v>
      </c>
      <c r="B5" s="29"/>
    </row>
    <row r="6" spans="1:2" ht="23.25" customHeight="1" x14ac:dyDescent="0.25">
      <c r="A6" s="25" t="s">
        <v>17</v>
      </c>
      <c r="B6" s="27"/>
    </row>
    <row r="7" spans="1:2" ht="23.25" customHeight="1" x14ac:dyDescent="0.3">
      <c r="A7" s="23" t="s">
        <v>5</v>
      </c>
      <c r="B7" s="26">
        <v>80000</v>
      </c>
    </row>
    <row r="8" spans="1:2" ht="23.25" customHeight="1" x14ac:dyDescent="0.3">
      <c r="A8" s="24" t="s">
        <v>6</v>
      </c>
      <c r="B8" s="26">
        <v>50000</v>
      </c>
    </row>
    <row r="9" spans="1:2" ht="27" customHeight="1" x14ac:dyDescent="0.3">
      <c r="A9" s="46" t="s">
        <v>12</v>
      </c>
      <c r="B9" s="47"/>
    </row>
    <row r="10" spans="1:2" ht="21" customHeight="1" x14ac:dyDescent="0.25">
      <c r="A10" s="2" t="s">
        <v>11</v>
      </c>
      <c r="B10" s="3">
        <v>0.5</v>
      </c>
    </row>
    <row r="11" spans="1:2" ht="21" customHeight="1" x14ac:dyDescent="0.25">
      <c r="A11" s="2" t="s">
        <v>1</v>
      </c>
      <c r="B11" s="4">
        <f>+B7*B10</f>
        <v>40000</v>
      </c>
    </row>
    <row r="12" spans="1:2" ht="21" customHeight="1" x14ac:dyDescent="0.25">
      <c r="A12" s="5" t="s">
        <v>7</v>
      </c>
      <c r="B12" s="6">
        <v>0.5</v>
      </c>
    </row>
    <row r="13" spans="1:2" ht="21" customHeight="1" x14ac:dyDescent="0.25">
      <c r="A13" s="7" t="s">
        <v>8</v>
      </c>
      <c r="B13" s="8">
        <v>0.25</v>
      </c>
    </row>
    <row r="14" spans="1:2" ht="21" customHeight="1" x14ac:dyDescent="0.25">
      <c r="A14" s="9" t="s">
        <v>9</v>
      </c>
      <c r="B14" s="10">
        <f>(((B7/2)*40000)/B8)*B12</f>
        <v>16000</v>
      </c>
    </row>
    <row r="15" spans="1:2" ht="21" customHeight="1" x14ac:dyDescent="0.25">
      <c r="A15" s="11" t="s">
        <v>10</v>
      </c>
      <c r="B15" s="12">
        <f>(((B7/2)*(B8-40000))/B8)*B13</f>
        <v>2000</v>
      </c>
    </row>
    <row r="16" spans="1:2" ht="21" customHeight="1" x14ac:dyDescent="0.25">
      <c r="A16" s="13" t="s">
        <v>4</v>
      </c>
      <c r="B16" s="14">
        <f>B14+B15</f>
        <v>18000</v>
      </c>
    </row>
    <row r="17" spans="1:2" x14ac:dyDescent="0.25">
      <c r="A17" s="36"/>
      <c r="B17" s="37"/>
    </row>
    <row r="18" spans="1:2" ht="21" customHeight="1" x14ac:dyDescent="0.25">
      <c r="A18" s="15" t="s">
        <v>1</v>
      </c>
      <c r="B18" s="16">
        <f>+B7*50%</f>
        <v>40000</v>
      </c>
    </row>
    <row r="19" spans="1:2" ht="21" customHeight="1" x14ac:dyDescent="0.25">
      <c r="A19" s="17" t="s">
        <v>2</v>
      </c>
      <c r="B19" s="18">
        <f>+B16</f>
        <v>18000</v>
      </c>
    </row>
    <row r="20" spans="1:2" ht="21" customHeight="1" thickBot="1" x14ac:dyDescent="0.3">
      <c r="A20" s="19" t="s">
        <v>3</v>
      </c>
      <c r="B20" s="20">
        <f>+B19+B18</f>
        <v>58000</v>
      </c>
    </row>
    <row r="21" spans="1:2" ht="15.75" thickTop="1" x14ac:dyDescent="0.25">
      <c r="A21" s="21" t="s">
        <v>13</v>
      </c>
      <c r="B21" s="22"/>
    </row>
    <row r="22" spans="1:2" x14ac:dyDescent="0.25">
      <c r="A22" s="48" t="s">
        <v>0</v>
      </c>
      <c r="B22" s="49"/>
    </row>
    <row r="23" spans="1:2" x14ac:dyDescent="0.25">
      <c r="A23" s="48"/>
      <c r="B23" s="49"/>
    </row>
    <row r="24" spans="1:2" ht="15.75" thickBot="1" x14ac:dyDescent="0.3">
      <c r="A24" s="50"/>
      <c r="B24" s="51"/>
    </row>
    <row r="25" spans="1:2" ht="15.75" thickTop="1" x14ac:dyDescent="0.25">
      <c r="A25" s="30" t="s">
        <v>16</v>
      </c>
      <c r="B25" s="31"/>
    </row>
    <row r="26" spans="1:2" x14ac:dyDescent="0.25">
      <c r="A26" s="32"/>
      <c r="B26" s="33"/>
    </row>
    <row r="27" spans="1:2" x14ac:dyDescent="0.25">
      <c r="A27" s="32"/>
      <c r="B27" s="33"/>
    </row>
    <row r="28" spans="1:2" x14ac:dyDescent="0.25">
      <c r="A28" s="32"/>
      <c r="B28" s="33"/>
    </row>
    <row r="29" spans="1:2" x14ac:dyDescent="0.25">
      <c r="A29" s="32"/>
      <c r="B29" s="33"/>
    </row>
    <row r="30" spans="1:2" x14ac:dyDescent="0.25">
      <c r="A30" s="32"/>
      <c r="B30" s="33"/>
    </row>
    <row r="31" spans="1:2" x14ac:dyDescent="0.25">
      <c r="A31" s="32"/>
      <c r="B31" s="33"/>
    </row>
    <row r="32" spans="1:2" ht="15.75" thickBot="1" x14ac:dyDescent="0.3">
      <c r="A32" s="34"/>
      <c r="B32" s="35"/>
    </row>
    <row r="33" ht="15.75" thickTop="1" x14ac:dyDescent="0.25"/>
  </sheetData>
  <sheetProtection algorithmName="SHA-512" hashValue="BN6/j7CWKr8S/vzFbGJaZQwfd5CZ8ia/rX82vRZPR19LKHy3GGzC5KOljFKCQSDdkDx4P3cAGM32D90yqG3uSA==" saltValue="voqXS6BjhuzxjAjhL8n0Vg==" spinCount="100000" sheet="1" formatCells="0" formatColumns="0" formatRows="0" insertColumns="0" insertRows="0" insertHyperlinks="0" deleteColumns="0" deleteRows="0" sort="0" autoFilter="0" pivotTables="0"/>
  <protectedRanges>
    <protectedRange sqref="B7:B11" name="Περιοχή1"/>
  </protectedRanges>
  <mergeCells count="8">
    <mergeCell ref="A3:B4"/>
    <mergeCell ref="A1:B2"/>
    <mergeCell ref="A9:B9"/>
    <mergeCell ref="A22:B24"/>
    <mergeCell ref="A5:B5"/>
    <mergeCell ref="A25:B25"/>
    <mergeCell ref="A26:B32"/>
    <mergeCell ref="A17:B17"/>
  </mergeCells>
  <hyperlinks>
    <hyperlink ref="A22:B24" r:id="rId1" display="Ε.2206/2020 Παροχή οδηγιών σχετικά με τη διενέργεια αποσβέσεων με βάση τις διατάξεις του άρθρου 24 του ν. 4172/2013 (Α' 167), όπως ισχύει μετά την τροποποίησή του με τα άρθρα 14 και 78 του ν. 4646/2019 (Α' 201) και του άρθρου 8 του ν. 4710/2020 (Α' 142)" xr:uid="{A765C357-EFAD-4245-AEF8-3680B4715F0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roula</dc:creator>
  <cp:lastModifiedBy>Nicolas Karadimitris</cp:lastModifiedBy>
  <cp:lastPrinted>2021-12-16T13:46:47Z</cp:lastPrinted>
  <dcterms:created xsi:type="dcterms:W3CDTF">2021-12-16T11:52:57Z</dcterms:created>
  <dcterms:modified xsi:type="dcterms:W3CDTF">2021-12-16T13:55:32Z</dcterms:modified>
</cp:coreProperties>
</file>